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L:\Finanzas\ARCHIVOS 2024\CUENTA PUBLICA 2024\INFORMACION LDF\40_Estado Analítico de Ingresos Detallado - LDF\"/>
    </mc:Choice>
  </mc:AlternateContent>
  <xr:revisionPtr revIDLastSave="0" documentId="13_ncr:1_{7E202547-0769-4824-8DD7-6864E903E425}" xr6:coauthVersionLast="36" xr6:coauthVersionMax="36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3040" windowHeight="10284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62" i="1" l="1"/>
  <c r="H30" i="1"/>
  <c r="H48" i="1"/>
  <c r="H68" i="1" s="1"/>
  <c r="H57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C17" i="1"/>
  <c r="G68" i="1" l="1"/>
  <c r="F68" i="1"/>
  <c r="F73" i="1" s="1"/>
  <c r="C43" i="1"/>
  <c r="E17" i="1"/>
  <c r="G43" i="1"/>
  <c r="G73" i="1" s="1"/>
  <c r="H17" i="1"/>
  <c r="H43" i="1" s="1"/>
  <c r="H73" i="1" s="1"/>
  <c r="H37" i="1"/>
  <c r="H78" i="1"/>
  <c r="D73" i="1"/>
  <c r="E37" i="1"/>
  <c r="C73" i="1"/>
  <c r="E68" i="1"/>
  <c r="E43" i="1" l="1"/>
  <c r="E73" i="1"/>
</calcChain>
</file>

<file path=xl/sharedStrings.xml><?xml version="1.0" encoding="utf-8"?>
<sst xmlns="http://schemas.openxmlformats.org/spreadsheetml/2006/main" count="85" uniqueCount="85">
  <si>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</si>
  <si>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</si>
  <si>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</si>
  <si>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</si>
  <si>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</si>
  <si>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</si>
  <si>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</si>
  <si>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</si>
  <si>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</si>
  <si>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</si>
  <si>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</si>
  <si>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</si>
  <si>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</si>
  <si>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</si>
  <si>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</si>
  <si>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</si>
  <si>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</si>
  <si>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</si>
  <si>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</si>
  <si>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</si>
  <si>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</si>
  <si>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</si>
  <si>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</si>
  <si>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</si>
  <si>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</si>
  <si>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</si>
  <si>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</si>
  <si>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</si>
  <si>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</si>
  <si>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</si>
  <si>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</si>
  <si>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</si>
  <si>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</si>
  <si>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</si>
  <si>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</si>
  <si>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</si>
  <si>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</si>
  <si>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</si>
  <si>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</si>
  <si>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</si>
  <si>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</si>
  <si>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</si>
  <si>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</si>
  <si>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</si>
  <si>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</si>
  <si>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</si>
  <si>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</si>
  <si>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</si>
  <si>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</si>
  <si>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</si>
  <si>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</si>
  <si>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</si>
  <si>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</si>
  <si>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</si>
  <si>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</si>
  <si>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</si>
  <si>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</si>
  <si>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</si>
  <si>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</si>
  <si>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</si>
  <si>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</si>
  <si>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</si>
  <si>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</si>
  <si>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</si>
  <si>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</si>
  <si>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</si>
  <si>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</si>
  <si>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</si>
  <si>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</si>
  <si>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</si>
  <si>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</si>
  <si>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</si>
  <si>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</si>
  <si>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</si>
  <si>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</si>
  <si>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Chihuahua Sur</t>
  </si>
  <si>
    <t>Del 1 de Enero al 31 de diciembre de 2024 (b)</t>
  </si>
  <si>
    <t xml:space="preserve">                                      DRA. LUISA YOLANDA QUIÑONES MONTENEGRO</t>
  </si>
  <si>
    <t xml:space="preserve">                                                                   RECTORA</t>
  </si>
  <si>
    <t>___________________________________________________________</t>
  </si>
  <si>
    <t xml:space="preserve">          DRA. LUISA YOLANDA QUIÑONES MONTENEGRO</t>
  </si>
  <si>
    <t xml:space="preserve">                                           RECTORA</t>
  </si>
  <si>
    <t xml:space="preserve">                C.P. CARLOS ALBERTO MOTA MÁRQUEZ</t>
  </si>
  <si>
    <t xml:space="preserve">            DIRECTOR DE ADMINISTRACIÓN Y FINANZAS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</si>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</sst>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B1" zoomScale="85" zoomScaleNormal="85" workbookViewId="0">
      <selection activeCell="K29" sqref="K29"/>
    </sheetView>
  </sheetViews>
  <sheetFormatPr baseColWidth="10" defaultColWidth="11.44140625" defaultRowHeight="11.4" x14ac:dyDescent="0.2"/>
  <cols>
    <col min="1" max="1" width="3.44140625" style="2" customWidth="1"/>
    <col min="2" max="2" width="53.88671875" style="1" customWidth="1"/>
    <col min="3" max="3" width="15.44140625" style="2" customWidth="1"/>
    <col min="4" max="4" width="16" style="2" customWidth="1"/>
    <col min="5" max="5" width="15.5546875" style="2" customWidth="1"/>
    <col min="6" max="6" width="15.44140625" style="2" customWidth="1"/>
    <col min="7" max="7" width="15.109375" style="2" customWidth="1"/>
    <col min="8" max="8" width="15.4414062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8" t="s">
        <v>75</v>
      </c>
      <c r="C2" s="39"/>
      <c r="D2" s="39"/>
      <c r="E2" s="39"/>
      <c r="F2" s="39"/>
      <c r="G2" s="39"/>
      <c r="H2" s="40"/>
    </row>
    <row r="3" spans="2:9" ht="12" x14ac:dyDescent="0.2">
      <c r="B3" s="41" t="s">
        <v>1</v>
      </c>
      <c r="C3" s="42"/>
      <c r="D3" s="42"/>
      <c r="E3" s="42"/>
      <c r="F3" s="42"/>
      <c r="G3" s="42"/>
      <c r="H3" s="43"/>
    </row>
    <row r="4" spans="2:9" ht="12" x14ac:dyDescent="0.2">
      <c r="B4" s="44" t="s">
        <v>76</v>
      </c>
      <c r="C4" s="45"/>
      <c r="D4" s="45"/>
      <c r="E4" s="45"/>
      <c r="F4" s="45"/>
      <c r="G4" s="45"/>
      <c r="H4" s="46"/>
    </row>
    <row r="5" spans="2:9" ht="12.6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6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6891870</v>
      </c>
      <c r="D16" s="24">
        <v>1228320.99</v>
      </c>
      <c r="E16" s="26">
        <f t="shared" si="0"/>
        <v>8120190.9900000002</v>
      </c>
      <c r="F16" s="24">
        <v>8120190.9900000002</v>
      </c>
      <c r="G16" s="24">
        <v>8120190.9900000002</v>
      </c>
      <c r="H16" s="26">
        <f t="shared" si="1"/>
        <v>1228320.9900000002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7">
        <f>SUM(C10:C17,C30,C36,C37,C39)</f>
        <v>6891870</v>
      </c>
      <c r="D43" s="57">
        <f t="shared" ref="D43:H43" si="10">SUM(D10:D17,D30,D36,D37,D39)</f>
        <v>1228320.99</v>
      </c>
      <c r="E43" s="37">
        <f t="shared" si="10"/>
        <v>8120190.9900000002</v>
      </c>
      <c r="F43" s="57">
        <f t="shared" si="10"/>
        <v>8120190.9900000002</v>
      </c>
      <c r="G43" s="57">
        <f t="shared" si="10"/>
        <v>8120190.9900000002</v>
      </c>
      <c r="H43" s="37">
        <f t="shared" si="10"/>
        <v>1228320.9900000002</v>
      </c>
    </row>
    <row r="44" spans="2:8" ht="12" x14ac:dyDescent="0.2">
      <c r="B44" s="7" t="s">
        <v>45</v>
      </c>
      <c r="C44" s="57"/>
      <c r="D44" s="57"/>
      <c r="E44" s="37"/>
      <c r="F44" s="57"/>
      <c r="G44" s="57"/>
      <c r="H44" s="37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2580000</v>
      </c>
      <c r="E48" s="26">
        <f>SUM(E49:E56)</f>
        <v>2580000</v>
      </c>
      <c r="F48" s="22">
        <f t="shared" si="11"/>
        <v>2580000</v>
      </c>
      <c r="G48" s="22">
        <f t="shared" si="11"/>
        <v>2580000</v>
      </c>
      <c r="H48" s="26">
        <f>SUM(H49:H56)</f>
        <v>2580000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4.200000000000003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2500000</v>
      </c>
      <c r="E53" s="28">
        <f t="shared" si="12"/>
        <v>2500000</v>
      </c>
      <c r="F53" s="25">
        <v>2500000</v>
      </c>
      <c r="G53" s="25">
        <v>2500000</v>
      </c>
      <c r="H53" s="28">
        <f t="shared" si="13"/>
        <v>2500000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80000</v>
      </c>
      <c r="E56" s="28">
        <f t="shared" si="12"/>
        <v>80000</v>
      </c>
      <c r="F56" s="25">
        <v>80000</v>
      </c>
      <c r="G56" s="25">
        <v>80000</v>
      </c>
      <c r="H56" s="28">
        <f t="shared" si="13"/>
        <v>80000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30545814</v>
      </c>
      <c r="D65" s="24">
        <v>1848020</v>
      </c>
      <c r="E65" s="26">
        <f>SUM(D65,C65)</f>
        <v>32393834</v>
      </c>
      <c r="F65" s="24">
        <v>31418784.670000002</v>
      </c>
      <c r="G65" s="24">
        <v>31418784.670000002</v>
      </c>
      <c r="H65" s="26">
        <f>SUM(G65-C65)</f>
        <v>872970.67000000179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30545814</v>
      </c>
      <c r="D68" s="22">
        <f t="shared" ref="D68:G68" si="18">SUM(D48,D57,D62,D65,D66)</f>
        <v>4428020</v>
      </c>
      <c r="E68" s="26">
        <f t="shared" si="18"/>
        <v>34973834</v>
      </c>
      <c r="F68" s="22">
        <f t="shared" si="18"/>
        <v>33998784.670000002</v>
      </c>
      <c r="G68" s="22">
        <f t="shared" si="18"/>
        <v>33998784.670000002</v>
      </c>
      <c r="H68" s="26">
        <f>SUM(H48,H57,H62,H65,H66)</f>
        <v>3452970.6700000018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37437684</v>
      </c>
      <c r="D73" s="22">
        <f t="shared" ref="D73:G73" si="21">SUM(D43,D68,D70)</f>
        <v>5656340.9900000002</v>
      </c>
      <c r="E73" s="26">
        <f t="shared" si="21"/>
        <v>43094024.990000002</v>
      </c>
      <c r="F73" s="22">
        <f t="shared" si="21"/>
        <v>42118975.660000004</v>
      </c>
      <c r="G73" s="22">
        <f t="shared" si="21"/>
        <v>42118975.660000004</v>
      </c>
      <c r="H73" s="26">
        <f>SUM(H43,H68,H70)</f>
        <v>4681291.660000002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8" s="33" customFormat="1" x14ac:dyDescent="0.2">
      <c r="B81" s="32"/>
    </row>
    <row r="82" spans="2:8" s="33" customFormat="1" x14ac:dyDescent="0.2">
      <c r="B82" s="32"/>
    </row>
    <row r="83" spans="2:8" s="33" customFormat="1" x14ac:dyDescent="0.2">
      <c r="B83" s="32"/>
    </row>
    <row r="84" spans="2:8" s="33" customFormat="1" x14ac:dyDescent="0.2">
      <c r="C84" s="35"/>
    </row>
    <row r="85" spans="2:8" s="33" customFormat="1" x14ac:dyDescent="0.2">
      <c r="B85" s="33" t="s">
        <v>79</v>
      </c>
      <c r="C85" s="35"/>
      <c r="E85" s="33" t="s">
        <v>84</v>
      </c>
    </row>
    <row r="86" spans="2:8" s="33" customFormat="1" x14ac:dyDescent="0.2">
      <c r="B86" s="33" t="s">
        <v>80</v>
      </c>
      <c r="D86" s="33" t="s">
        <v>77</v>
      </c>
      <c r="E86" s="33" t="s">
        <v>82</v>
      </c>
      <c r="H86" s="35"/>
    </row>
    <row r="87" spans="2:8" s="33" customFormat="1" x14ac:dyDescent="0.2">
      <c r="B87" s="33" t="s">
        <v>81</v>
      </c>
      <c r="D87" s="36" t="s">
        <v>78</v>
      </c>
      <c r="E87" s="33" t="s">
        <v>83</v>
      </c>
      <c r="H87" s="35"/>
    </row>
    <row r="88" spans="2:8" s="33" customFormat="1" x14ac:dyDescent="0.2">
      <c r="B88" s="32"/>
      <c r="E88" s="35"/>
      <c r="F88" s="35"/>
      <c r="G88" s="35"/>
    </row>
    <row r="89" spans="2:8" s="33" customFormat="1" x14ac:dyDescent="0.2"/>
    <row r="90" spans="2:8" s="33" customFormat="1" x14ac:dyDescent="0.2">
      <c r="B90" s="32"/>
    </row>
    <row r="91" spans="2:8" s="33" customFormat="1" x14ac:dyDescent="0.2">
      <c r="B91" s="32"/>
    </row>
    <row r="92" spans="2:8" s="33" customFormat="1" x14ac:dyDescent="0.2">
      <c r="B92" s="32"/>
    </row>
    <row r="93" spans="2:8" s="33" customFormat="1" x14ac:dyDescent="0.2">
      <c r="B93" s="32"/>
    </row>
    <row r="94" spans="2:8" s="33" customFormat="1" x14ac:dyDescent="0.2">
      <c r="B94" s="32"/>
    </row>
    <row r="95" spans="2:8" s="33" customFormat="1" x14ac:dyDescent="0.2">
      <c r="B95" s="32"/>
    </row>
    <row r="96" spans="2:8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1" right="1" top="1" bottom="1" header="0.5" footer="0.5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2025-01-24T20:01:31Z</cp:lastPrinted>
  <dcterms:created xsi:type="dcterms:W3CDTF">2020-01-08T20:55:35Z</dcterms:created>
  <dcterms:modified xsi:type="dcterms:W3CDTF">2025-01-24T20:01:33Z</dcterms:modified>
</cp:coreProperties>
</file>